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BFFED0A3-FC50-43AE-9025-7B8325E86D38}" xr6:coauthVersionLast="47" xr6:coauthVersionMax="47" xr10:uidLastSave="{00000000-0000-0000-0000-000000000000}"/>
  <bookViews>
    <workbookView xWindow="-120" yWindow="-120" windowWidth="29040" windowHeight="15840" xr2:uid="{00000000-000D-0000-FFFF-FFFF00000000}"/>
  </bookViews>
  <sheets>
    <sheet name="Лист1" sheetId="1" r:id="rId1"/>
  </sheets>
  <externalReferences>
    <externalReference r:id="rId2"/>
  </externalReferences>
  <definedNames>
    <definedName name="_xlnm.Print_Area" localSheetId="0">Лист1!$A$1:$AJ$41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9" i="1" l="1"/>
  <c r="AH13" i="1" l="1"/>
  <c r="AH14" i="1"/>
  <c r="AH15" i="1"/>
  <c r="AH16" i="1"/>
  <c r="AH17" i="1"/>
  <c r="AH32" i="1"/>
  <c r="D32" i="1"/>
  <c r="AH31" i="1"/>
  <c r="D31" i="1"/>
  <c r="AH30" i="1"/>
  <c r="D30" i="1"/>
  <c r="AH29" i="1"/>
  <c r="D29" i="1"/>
  <c r="AH28" i="1"/>
  <c r="D28" i="1"/>
  <c r="AH27" i="1"/>
  <c r="D27" i="1"/>
  <c r="AH26" i="1"/>
  <c r="D26" i="1"/>
  <c r="AH25" i="1"/>
  <c r="D25" i="1"/>
  <c r="AH24" i="1"/>
  <c r="D24" i="1"/>
  <c r="AH23" i="1"/>
  <c r="D23" i="1"/>
  <c r="AH22" i="1"/>
  <c r="D22" i="1"/>
  <c r="AH21" i="1"/>
  <c r="D21" i="1"/>
  <c r="AH20" i="1"/>
  <c r="D20" i="1"/>
  <c r="D19" i="1"/>
  <c r="AH18" i="1"/>
  <c r="D18" i="1"/>
  <c r="D17" i="1"/>
  <c r="D16" i="1"/>
  <c r="D15" i="1"/>
  <c r="D14" i="1"/>
  <c r="D13" i="1"/>
  <c r="AH11" i="1" l="1"/>
  <c r="D11" i="1"/>
  <c r="AH10" i="1"/>
  <c r="D10" i="1"/>
  <c r="AH9" i="1"/>
  <c r="D9" i="1"/>
  <c r="AH8" i="1"/>
  <c r="D8" i="1"/>
  <c r="AH7" i="1"/>
  <c r="D7" i="1"/>
</calcChain>
</file>

<file path=xl/sharedStrings.xml><?xml version="1.0" encoding="utf-8"?>
<sst xmlns="http://schemas.openxmlformats.org/spreadsheetml/2006/main" count="213" uniqueCount="99">
  <si>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</si>
  <si>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Номер строки</t>
  </si>
  <si>
    <t xml:space="preserve">Суммарный выпуск 
в 2021 год
(человек)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</si>
  <si>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</si>
  <si>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</si>
  <si>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</si>
  <si>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</si>
  <si>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</si>
  <si>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</si>
  <si>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</si>
  <si>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</si>
  <si>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</si>
  <si>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</si>
  <si>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</si>
  <si>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</si>
  <si>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</si>
  <si>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и организациях с собственной системой персонного обеспечения в соответствии с законодательством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</si>
  <si>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</si>
  <si>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</si>
  <si>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</si>
  <si>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</si>
  <si>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</si>
  <si>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</si>
  <si>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</si>
  <si>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t>Не могут трудоустраиваться в связи с уходом за больными родственниками, в связи с иными семейными обстоятельствами</t>
  </si>
  <si>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</si>
  <si>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</si>
  <si>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</si>
  <si>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</si>
  <si>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</si>
  <si>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 xml:space="preserve">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</si>
  <si>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</si>
  <si>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</si>
  <si>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</si>
  <si>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</si>
  <si>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</si>
  <si>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</si>
  <si>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</si>
  <si>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</si>
  <si>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</si>
  <si>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</si>
  <si>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</si>
  <si>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</si>
  <si>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</si>
  <si>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</si>
  <si>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</si>
  <si>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</si>
  <si>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</si>
  <si>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</si>
  <si>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</si>
  <si>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</si>
  <si>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</si>
  <si>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</si>
  <si>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</si>
  <si>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</si>
  <si>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</si>
  <si>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</si>
  <si>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</si>
  <si>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</si>
  <si>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</si>
  <si>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</si>
  <si>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</si>
  <si>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</si>
  <si>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</si>
  <si>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</si>
  <si>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ЦФО</t>
  </si>
  <si>
    <t>Брянская область</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</si>
  <si>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</si>
  <si>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</si>
  <si>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</si>
  <si>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</si>
  <si>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</si>
  <si>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</si>
  <si>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</si>
  <si>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  </t>
  </si>
  <si>
    <t>ФИО</t>
  </si>
  <si>
    <t>Должность</t>
  </si>
  <si>
    <t>Электронная почта</t>
  </si>
  <si>
    <t>Контактный телефон</t>
  </si>
  <si>
    <r>
      <t>Федеральный округ
(</t>
    </r>
    <r>
      <rPr>
        <b/>
        <i/>
        <sz val="11"/>
        <color theme="1"/>
        <rFont val="Times New Roman"/>
        <family val="1"/>
        <charset val="204"/>
      </rPr>
      <t>указывается в каждой строке)</t>
    </r>
  </si>
  <si>
    <r>
      <t xml:space="preserve">Субъект Российской Федерации
</t>
    </r>
    <r>
      <rPr>
        <b/>
        <i/>
        <sz val="11"/>
        <color theme="1"/>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</si>
  <si>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1"/>
        <color theme="1"/>
        <rFont val="Times New Roman"/>
        <family val="1"/>
        <charset val="204"/>
      </rPr>
      <t>(выбрать из раскрывающегося списка, проверить графу 04)</t>
    </r>
  </si>
  <si>
    <r>
      <t xml:space="preserve">Наименование профессии, специальности
</t>
    </r>
    <r>
      <rPr>
        <b/>
        <i/>
        <sz val="11"/>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</si>
  <si>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1"/>
        <color theme="1"/>
        <rFont val="Times New Roman"/>
        <family val="1"/>
        <charset val="204"/>
      </rPr>
      <t xml:space="preserve">
(редактирование наименования 
не допускается)
</t>
    </r>
    <r>
      <rPr>
        <i/>
        <sz val="11"/>
        <color theme="1"/>
        <rFont val="Times New Roman"/>
        <family val="1"/>
        <charset val="204"/>
      </rPr>
      <t xml:space="preserve">
</t>
    </r>
  </si>
  <si>
    <r>
      <t xml:space="preserve">Принимаемые меры по содействию занятости 
</t>
    </r>
    <r>
      <rPr>
        <b/>
        <i/>
        <sz val="11"/>
        <color theme="1"/>
        <rFont val="Times New Roman"/>
        <family val="1"/>
        <charset val="204"/>
      </rPr>
      <t xml:space="preserve">
(тезисно - вид меры, охват выпускников мерой)</t>
    </r>
  </si>
  <si>
    <r>
      <t xml:space="preserve">ПРОВЕРКА 
</t>
    </r>
    <r>
      <rPr>
        <b/>
        <i/>
        <sz val="11"/>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</si>
  <si>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r>
      <t xml:space="preserve">Переезд за пределы Российской Федерации
</t>
    </r>
    <r>
      <rPr>
        <b/>
        <i/>
        <sz val="11"/>
        <color theme="1"/>
        <rFont val="Times New Roman"/>
        <family val="1"/>
        <charset val="204"/>
      </rPr>
      <t xml:space="preserve">
(кроме переезда в иные регионы - по ним регион должен располагать сведениями)</t>
    </r>
  </si>
  <si>
    <r>
      <t xml:space="preserve">Выпускники из числа иностранных граждан, которые </t>
    </r>
    <r>
      <rPr>
        <b/>
        <sz val="11"/>
        <color theme="1"/>
        <rFont val="Times New Roman"/>
        <family val="1"/>
        <charset val="204"/>
      </rPr>
      <t>не имеют</t>
    </r>
    <r>
      <rPr>
        <sz val="11"/>
        <color theme="1"/>
        <rFont val="Times New Roman"/>
        <family val="1"/>
        <charset val="204"/>
      </rPr>
      <t xml:space="preserve"> СНИЛС</t>
    </r>
  </si>
  <si>
    <r>
      <t xml:space="preserve">Иное
</t>
    </r>
    <r>
      <rPr>
        <b/>
        <i/>
        <sz val="11"/>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</si>
  <si>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продолжать обучение</t>
  </si>
  <si>
    <t>31.02.01</t>
  </si>
  <si>
    <t>34.02.01</t>
  </si>
  <si>
    <t>31.02.02</t>
  </si>
  <si>
    <t>33.02.01</t>
  </si>
  <si>
    <t>43.02.12</t>
  </si>
  <si>
    <t>Шмыгаль Наталья Владимировна</t>
  </si>
  <si>
    <t>зам директора по ПО</t>
  </si>
  <si>
    <t>bmst.praktika@mail.ru</t>
  </si>
  <si>
    <t>8 (4832) 66-46-19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</si>
</sst>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i/>
      <sz val="14"/>
      <color theme="1"/>
      <name val="Times New Roman"/>
      <family val="1"/>
      <charset val="204"/>
    </font>
    <font>
      <i/>
      <sz val="12"/>
      <color theme="1"/>
      <name val="Times New Roman"/>
      <family val="1"/>
      <charset val="204"/>
    </font>
    <font>
      <b/>
      <i/>
      <sz val="12"/>
      <color theme="1"/>
      <name val="Times New Roman"/>
      <family val="1"/>
      <charset val="204"/>
    </font>
    <font>
      <b/>
      <sz val="12"/>
      <color theme="1"/>
      <name val="Times New Roman"/>
      <family val="1"/>
      <charset val="204"/>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Times New Roman"/>
      <family val="1"/>
      <charset val="204"/>
    </font>
    <font>
      <b/>
      <i/>
      <sz val="11"/>
      <color theme="1"/>
      <name val="Times New Roman"/>
      <family val="1"/>
      <charset val="204"/>
    </font>
    <font>
      <i/>
      <sz val="11"/>
      <color theme="1"/>
      <name val="Times New Roman"/>
      <family val="1"/>
      <charset val="204"/>
    </font>
    <font>
      <b/>
      <sz val="11"/>
      <color theme="1"/>
      <name val="Times New Roman"/>
      <family val="1"/>
      <charset val="204"/>
    </font>
    <font>
      <sz val="9"/>
      <color theme="1"/>
      <name val="Times New Roman"/>
      <family val="1"/>
      <charset val="204"/>
    </font>
    <font>
      <sz val="10"/>
      <color theme="1"/>
      <name val="Times New Roman"/>
      <family val="1"/>
      <charset val="204"/>
    </font>
    <font>
      <u/>
      <sz val="10"/>
      <color theme="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xf numFmtId="0" fontId="10" fillId="0" borderId="0" applyNumberFormat="0" applyFill="0" applyBorder="0" applyAlignment="0" applyProtection="0"/>
    <xf numFmtId="0" fontId="1" fillId="0" borderId="0"/>
  </cellStyleXfs>
  <cellXfs count="47">
    <xf numFmtId="0" fontId="0" fillId="0" borderId="0" xfId="0"/>
    <xf numFmtId="0" fontId="9" fillId="0" borderId="0" xfId="1" applyFont="1"/>
    <xf numFmtId="0" fontId="11" fillId="0" borderId="0" xfId="1" applyFont="1"/>
    <xf numFmtId="49" fontId="11" fillId="0" borderId="3" xfId="1" applyNumberFormat="1" applyFont="1" applyBorder="1" applyAlignment="1">
      <alignment horizontal="center" vertical="top" wrapText="1"/>
    </xf>
    <xf numFmtId="49" fontId="13" fillId="0" borderId="3" xfId="1" applyNumberFormat="1" applyFont="1" applyBorder="1" applyAlignment="1">
      <alignment horizontal="center" vertical="top" wrapText="1"/>
    </xf>
    <xf numFmtId="0" fontId="11" fillId="0" borderId="3" xfId="1" applyFont="1" applyBorder="1" applyAlignment="1">
      <alignment horizontal="center" vertical="top" wrapText="1"/>
    </xf>
    <xf numFmtId="49" fontId="11" fillId="0" borderId="1" xfId="1" applyNumberFormat="1" applyFont="1" applyBorder="1" applyAlignment="1">
      <alignment horizontal="center" vertical="top" wrapText="1"/>
    </xf>
    <xf numFmtId="49" fontId="11" fillId="0" borderId="8" xfId="1" applyNumberFormat="1" applyFont="1" applyBorder="1" applyAlignment="1">
      <alignment horizontal="center" vertical="top" wrapText="1"/>
    </xf>
    <xf numFmtId="49" fontId="11" fillId="0" borderId="2" xfId="1" applyNumberFormat="1" applyFont="1" applyBorder="1" applyAlignment="1">
      <alignment horizontal="center" vertical="top" wrapText="1"/>
    </xf>
    <xf numFmtId="0" fontId="11" fillId="0" borderId="1" xfId="1" applyFont="1" applyBorder="1" applyAlignment="1">
      <alignment horizontal="center" vertical="top" wrapText="1"/>
    </xf>
    <xf numFmtId="0" fontId="11" fillId="0" borderId="0" xfId="1" applyFont="1" applyAlignment="1">
      <alignment horizontal="center" vertical="center"/>
    </xf>
    <xf numFmtId="49" fontId="11" fillId="0" borderId="2" xfId="1" applyNumberFormat="1" applyFont="1" applyBorder="1" applyAlignment="1">
      <alignment horizontal="center" vertical="top"/>
    </xf>
    <xf numFmtId="0" fontId="11" fillId="0" borderId="2" xfId="1" applyFont="1" applyBorder="1" applyAlignment="1">
      <alignment horizontal="center" vertical="top" wrapText="1"/>
    </xf>
    <xf numFmtId="0" fontId="11" fillId="0" borderId="2" xfId="1" applyFont="1" applyBorder="1" applyAlignment="1">
      <alignment horizontal="left" vertical="top" wrapText="1"/>
    </xf>
    <xf numFmtId="1" fontId="11" fillId="0" borderId="2" xfId="1" applyNumberFormat="1" applyFont="1" applyBorder="1" applyAlignment="1">
      <alignment horizontal="center" vertical="center"/>
    </xf>
    <xf numFmtId="0" fontId="11" fillId="0" borderId="2" xfId="1" applyFont="1" applyBorder="1" applyAlignment="1">
      <alignment horizontal="center" vertical="center" wrapText="1"/>
    </xf>
    <xf numFmtId="0" fontId="11" fillId="0" borderId="2" xfId="1" applyFont="1" applyBorder="1" applyAlignment="1">
      <alignment vertical="top" wrapText="1"/>
    </xf>
    <xf numFmtId="0" fontId="3" fillId="0" borderId="0" xfId="0" applyFont="1"/>
    <xf numFmtId="0" fontId="11" fillId="0" borderId="9" xfId="1" applyFont="1" applyBorder="1" applyAlignment="1">
      <alignment vertical="top" wrapText="1"/>
    </xf>
    <xf numFmtId="0" fontId="11" fillId="0" borderId="0" xfId="1" applyFont="1" applyAlignment="1">
      <alignment horizontal="left"/>
    </xf>
    <xf numFmtId="0" fontId="11" fillId="0" borderId="0" xfId="1" applyFont="1" applyAlignment="1">
      <alignment horizontal="center" vertical="top"/>
    </xf>
    <xf numFmtId="14" fontId="11" fillId="0" borderId="0" xfId="1" applyNumberFormat="1" applyFont="1"/>
    <xf numFmtId="0" fontId="8" fillId="0" borderId="2" xfId="3" applyFont="1" applyBorder="1" applyAlignment="1">
      <alignment horizontal="center" vertical="top" wrapText="1"/>
    </xf>
    <xf numFmtId="0" fontId="16" fillId="0" borderId="2" xfId="3" applyFont="1" applyBorder="1" applyAlignment="1">
      <alignment horizontal="center" vertical="center" wrapText="1"/>
    </xf>
    <xf numFmtId="0" fontId="17" fillId="0" borderId="2" xfId="2" applyFont="1" applyBorder="1" applyAlignment="1">
      <alignment horizontal="center" vertical="center" wrapText="1"/>
    </xf>
    <xf numFmtId="1" fontId="8" fillId="0" borderId="2" xfId="3" applyNumberFormat="1" applyFont="1" applyBorder="1" applyAlignment="1">
      <alignment horizontal="center" vertical="center"/>
    </xf>
    <xf numFmtId="0" fontId="15" fillId="0" borderId="9" xfId="1" applyFont="1" applyBorder="1" applyAlignment="1">
      <alignment horizontal="left" vertical="top" wrapText="1"/>
    </xf>
    <xf numFmtId="0" fontId="14" fillId="0" borderId="2" xfId="1" applyFont="1" applyBorder="1" applyAlignment="1">
      <alignment horizontal="left" vertical="top" wrapText="1"/>
    </xf>
    <xf numFmtId="0" fontId="11" fillId="0" borderId="2" xfId="1" applyFont="1" applyBorder="1" applyAlignment="1">
      <alignment horizontal="center" vertical="center"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0" fontId="4" fillId="0" borderId="0" xfId="1" applyFont="1" applyAlignment="1">
      <alignment horizontal="left" vertical="center" wrapText="1"/>
    </xf>
    <xf numFmtId="0" fontId="9" fillId="0" borderId="0" xfId="1" applyFont="1" applyAlignment="1">
      <alignment horizontal="left" vertical="center" wrapText="1"/>
    </xf>
    <xf numFmtId="0" fontId="11" fillId="0" borderId="1" xfId="1" applyFont="1" applyBorder="1" applyAlignment="1">
      <alignment horizontal="center" vertical="top" wrapText="1"/>
    </xf>
    <xf numFmtId="0" fontId="11" fillId="0" borderId="6" xfId="1" applyFont="1" applyBorder="1" applyAlignment="1">
      <alignment horizontal="center" vertical="top" wrapText="1"/>
    </xf>
    <xf numFmtId="0" fontId="11" fillId="0" borderId="7" xfId="1" applyFont="1" applyBorder="1" applyAlignment="1">
      <alignment horizontal="center" vertical="top" wrapText="1"/>
    </xf>
    <xf numFmtId="49" fontId="11" fillId="0" borderId="2" xfId="1" applyNumberFormat="1" applyFont="1" applyBorder="1" applyAlignment="1">
      <alignment horizontal="center" vertical="top" wrapText="1"/>
    </xf>
    <xf numFmtId="0" fontId="11" fillId="0" borderId="2" xfId="1" applyFont="1" applyBorder="1" applyAlignment="1">
      <alignment horizontal="center" vertical="top" wrapText="1"/>
    </xf>
    <xf numFmtId="49" fontId="14" fillId="0" borderId="5" xfId="1" applyNumberFormat="1" applyFont="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6" xfId="1" applyNumberFormat="1" applyFont="1" applyBorder="1" applyAlignment="1">
      <alignment horizontal="center" vertical="center" wrapText="1"/>
    </xf>
  </cellXfs>
  <cellStyles count="4">
    <cellStyle name="Гиперссылка" xfId="2" builtinId="8"/>
    <cellStyle name="Обычный" xfId="0" builtinId="0"/>
    <cellStyle name="Обычный 2" xfId="1" xr:uid="{00000000-0005-0000-0000-000002000000}"/>
    <cellStyle name="Обычный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Downloads/&#1041;&#1057;&#1050;%20&#1080;&#1084;.&#1046;&#1091;&#1082;&#1086;&#1074;&#1089;&#1082;&#1086;&#1075;&#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mst.praktika@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7"/>
  <sheetViews>
    <sheetView tabSelected="1" zoomScale="25" zoomScaleNormal="25" zoomScaleSheetLayoutView="25" zoomScalePageLayoutView="25" workbookViewId="0">
      <selection activeCell="AH36" sqref="AH36"/>
    </sheetView>
  </sheetViews>
  <sheetFormatPr defaultRowHeight="15" x14ac:dyDescent="0.25"/>
  <cols>
    <col min="1" max="1" width="16.85546875" customWidth="1"/>
    <col min="2" max="2" width="26" customWidth="1"/>
    <col min="3" max="3" width="20.42578125" customWidth="1"/>
    <col min="4" max="4" width="17.7109375" customWidth="1"/>
    <col min="5" max="5" width="12.28515625" customWidth="1"/>
    <col min="6" max="6" width="21.85546875" customWidth="1"/>
    <col min="7" max="7" width="13.42578125" customWidth="1"/>
    <col min="8" max="8" width="18.140625" customWidth="1"/>
    <col min="9" max="9" width="21.5703125" customWidth="1"/>
    <col min="10" max="10" width="15.85546875" customWidth="1"/>
    <col min="11" max="11" width="15" customWidth="1"/>
    <col min="12" max="12" width="14" customWidth="1"/>
    <col min="13" max="13" width="13.42578125" customWidth="1"/>
    <col min="14" max="14" width="17" customWidth="1"/>
    <col min="15" max="15" width="15.5703125" customWidth="1"/>
    <col min="16" max="16" width="13.85546875" customWidth="1"/>
    <col min="17" max="17" width="17.28515625" customWidth="1"/>
    <col min="18" max="18" width="20.140625" customWidth="1"/>
    <col min="19" max="19" width="20.7109375" customWidth="1"/>
    <col min="20" max="20" width="20" customWidth="1"/>
    <col min="21" max="21" width="16" customWidth="1"/>
    <col min="22" max="22" width="15" customWidth="1"/>
    <col min="23" max="23" width="22.28515625" customWidth="1"/>
    <col min="24" max="24" width="21.85546875" customWidth="1"/>
    <col min="25" max="25" width="16.85546875" customWidth="1"/>
    <col min="26" max="26" width="23.42578125" customWidth="1"/>
    <col min="27" max="27" width="19.140625" customWidth="1"/>
    <col min="28" max="28" width="19.28515625" customWidth="1"/>
    <col min="29" max="29" width="14.42578125" customWidth="1"/>
    <col min="30" max="30" width="16.5703125" customWidth="1"/>
    <col min="31" max="31" width="13.28515625" customWidth="1"/>
    <col min="32" max="32" width="14.7109375" customWidth="1"/>
    <col min="33" max="33" width="15.42578125" customWidth="1"/>
    <col min="34" max="34" width="17" customWidth="1"/>
  </cols>
  <sheetData>
    <row r="1" spans="1:34" s="1" customFormat="1" ht="147.75" customHeight="1" x14ac:dyDescent="0.3">
      <c r="A1" s="37"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4" s="1" customFormat="1" ht="35.25" customHeight="1" x14ac:dyDescent="0.3"/>
    <row r="3" spans="1:34" s="2" customFormat="1" ht="36.75" customHeight="1" x14ac:dyDescent="0.25">
      <c r="A3" s="39" t="s">
        <v>79</v>
      </c>
      <c r="B3" s="39" t="s">
        <v>80</v>
      </c>
      <c r="C3" s="39" t="s">
        <v>81</v>
      </c>
      <c r="D3" s="39" t="s">
        <v>82</v>
      </c>
      <c r="E3" s="39" t="s">
        <v>1</v>
      </c>
      <c r="F3" s="39" t="s">
        <v>83</v>
      </c>
      <c r="G3" s="42" t="s">
        <v>2</v>
      </c>
      <c r="H3" s="35" t="s">
        <v>3</v>
      </c>
      <c r="I3" s="36"/>
      <c r="J3" s="36"/>
      <c r="K3" s="36"/>
      <c r="L3" s="36"/>
      <c r="M3" s="36"/>
      <c r="N3" s="36"/>
      <c r="O3" s="36"/>
      <c r="P3" s="36"/>
      <c r="Q3" s="36"/>
      <c r="R3" s="36"/>
      <c r="S3" s="36"/>
      <c r="T3" s="36"/>
      <c r="U3" s="36"/>
      <c r="V3" s="36"/>
      <c r="W3" s="36"/>
      <c r="X3" s="36"/>
      <c r="Y3" s="36"/>
      <c r="Z3" s="36"/>
      <c r="AA3" s="36"/>
      <c r="AB3" s="36"/>
      <c r="AC3" s="36"/>
      <c r="AD3" s="36"/>
      <c r="AE3" s="36"/>
      <c r="AF3" s="44"/>
      <c r="AG3" s="45" t="s">
        <v>84</v>
      </c>
      <c r="AH3" s="28" t="s">
        <v>85</v>
      </c>
    </row>
    <row r="4" spans="1:34" s="2" customFormat="1" ht="51.75" customHeight="1" x14ac:dyDescent="0.25">
      <c r="A4" s="40"/>
      <c r="B4" s="40"/>
      <c r="C4" s="40"/>
      <c r="D4" s="40"/>
      <c r="E4" s="40"/>
      <c r="F4" s="40"/>
      <c r="G4" s="42"/>
      <c r="H4" s="29" t="s">
        <v>4</v>
      </c>
      <c r="I4" s="30"/>
      <c r="J4" s="30"/>
      <c r="K4" s="30"/>
      <c r="L4" s="30"/>
      <c r="M4" s="31"/>
      <c r="N4" s="32" t="s">
        <v>5</v>
      </c>
      <c r="O4" s="33"/>
      <c r="P4" s="34"/>
      <c r="Q4" s="32" t="s">
        <v>6</v>
      </c>
      <c r="R4" s="33"/>
      <c r="S4" s="33"/>
      <c r="T4" s="34"/>
      <c r="U4" s="29" t="s">
        <v>7</v>
      </c>
      <c r="V4" s="30"/>
      <c r="W4" s="30"/>
      <c r="X4" s="30"/>
      <c r="Y4" s="30"/>
      <c r="Z4" s="31"/>
      <c r="AA4" s="35" t="s">
        <v>8</v>
      </c>
      <c r="AB4" s="36"/>
      <c r="AC4" s="36"/>
      <c r="AD4" s="36"/>
      <c r="AE4" s="36"/>
      <c r="AF4" s="36"/>
      <c r="AG4" s="46"/>
      <c r="AH4" s="28"/>
    </row>
    <row r="5" spans="1:34" s="10" customFormat="1" ht="186.75" customHeight="1" x14ac:dyDescent="0.25">
      <c r="A5" s="40"/>
      <c r="B5" s="40"/>
      <c r="C5" s="40"/>
      <c r="D5" s="41"/>
      <c r="E5" s="40"/>
      <c r="F5" s="40"/>
      <c r="G5" s="43"/>
      <c r="H5" s="3" t="s">
        <v>9</v>
      </c>
      <c r="I5" s="4" t="s">
        <v>10</v>
      </c>
      <c r="J5" s="4" t="s">
        <v>11</v>
      </c>
      <c r="K5" s="3" t="s">
        <v>12</v>
      </c>
      <c r="L5" s="5" t="s">
        <v>13</v>
      </c>
      <c r="M5" s="6" t="s">
        <v>14</v>
      </c>
      <c r="N5" s="7" t="s">
        <v>15</v>
      </c>
      <c r="O5" s="8" t="s">
        <v>16</v>
      </c>
      <c r="P5" s="6" t="s">
        <v>17</v>
      </c>
      <c r="Q5" s="6" t="s">
        <v>18</v>
      </c>
      <c r="R5" s="9" t="s">
        <v>19</v>
      </c>
      <c r="S5" s="9" t="s">
        <v>20</v>
      </c>
      <c r="T5" s="9" t="s">
        <v>21</v>
      </c>
      <c r="U5" s="6" t="s">
        <v>22</v>
      </c>
      <c r="V5" s="6" t="s">
        <v>23</v>
      </c>
      <c r="W5" s="6" t="s">
        <v>86</v>
      </c>
      <c r="X5" s="6" t="s">
        <v>24</v>
      </c>
      <c r="Y5" s="6" t="s">
        <v>87</v>
      </c>
      <c r="Z5" s="6" t="s">
        <v>88</v>
      </c>
      <c r="AA5" s="8" t="s">
        <v>25</v>
      </c>
      <c r="AB5" s="8" t="s">
        <v>26</v>
      </c>
      <c r="AC5" s="8" t="s">
        <v>27</v>
      </c>
      <c r="AD5" s="8" t="s">
        <v>28</v>
      </c>
      <c r="AE5" s="8" t="s">
        <v>29</v>
      </c>
      <c r="AF5" s="8" t="s">
        <v>89</v>
      </c>
      <c r="AG5" s="46"/>
      <c r="AH5" s="28"/>
    </row>
    <row r="6" spans="1:34" s="10" customFormat="1" ht="18.75" customHeight="1" x14ac:dyDescent="0.25">
      <c r="A6" s="11" t="s">
        <v>31</v>
      </c>
      <c r="B6" s="11" t="s">
        <v>32</v>
      </c>
      <c r="C6" s="11" t="s">
        <v>33</v>
      </c>
      <c r="D6" s="11" t="s">
        <v>34</v>
      </c>
      <c r="E6" s="11" t="s">
        <v>35</v>
      </c>
      <c r="F6" s="11" t="s">
        <v>36</v>
      </c>
      <c r="G6" s="11" t="s">
        <v>37</v>
      </c>
      <c r="H6" s="11" t="s">
        <v>38</v>
      </c>
      <c r="I6" s="11" t="s">
        <v>39</v>
      </c>
      <c r="J6" s="11" t="s">
        <v>40</v>
      </c>
      <c r="K6" s="11" t="s">
        <v>41</v>
      </c>
      <c r="L6" s="11" t="s">
        <v>42</v>
      </c>
      <c r="M6" s="11" t="s">
        <v>43</v>
      </c>
      <c r="N6" s="11" t="s">
        <v>44</v>
      </c>
      <c r="O6" s="11" t="s">
        <v>45</v>
      </c>
      <c r="P6" s="11" t="s">
        <v>46</v>
      </c>
      <c r="Q6" s="11" t="s">
        <v>47</v>
      </c>
      <c r="R6" s="11" t="s">
        <v>48</v>
      </c>
      <c r="S6" s="11" t="s">
        <v>49</v>
      </c>
      <c r="T6" s="11" t="s">
        <v>50</v>
      </c>
      <c r="U6" s="11" t="s">
        <v>51</v>
      </c>
      <c r="V6" s="11" t="s">
        <v>52</v>
      </c>
      <c r="W6" s="11" t="s">
        <v>53</v>
      </c>
      <c r="X6" s="11" t="s">
        <v>54</v>
      </c>
      <c r="Y6" s="11" t="s">
        <v>55</v>
      </c>
      <c r="Z6" s="11" t="s">
        <v>56</v>
      </c>
      <c r="AA6" s="11" t="s">
        <v>57</v>
      </c>
      <c r="AB6" s="11" t="s">
        <v>58</v>
      </c>
      <c r="AC6" s="11" t="s">
        <v>59</v>
      </c>
      <c r="AD6" s="11" t="s">
        <v>60</v>
      </c>
      <c r="AE6" s="11" t="s">
        <v>61</v>
      </c>
      <c r="AF6" s="11" t="s">
        <v>62</v>
      </c>
      <c r="AG6" s="11" t="s">
        <v>63</v>
      </c>
      <c r="AH6" s="11" t="s">
        <v>64</v>
      </c>
    </row>
    <row r="7" spans="1:34" s="10" customFormat="1" ht="48" customHeight="1" x14ac:dyDescent="0.25">
      <c r="A7" s="12" t="s">
        <v>65</v>
      </c>
      <c r="B7" s="12" t="s">
        <v>66</v>
      </c>
      <c r="C7" s="22" t="s">
        <v>90</v>
      </c>
      <c r="D7" s="8" t="str">
        <f>VLOOKUP(C7,'[1]Коды программ'!$A$2:$B$578,2,FALSE)</f>
        <v>Лечебное дело</v>
      </c>
      <c r="E7" s="11" t="s">
        <v>31</v>
      </c>
      <c r="F7" s="13" t="s">
        <v>67</v>
      </c>
      <c r="G7" s="25">
        <v>27</v>
      </c>
      <c r="H7" s="25">
        <v>23</v>
      </c>
      <c r="I7" s="25">
        <v>23</v>
      </c>
      <c r="J7" s="25">
        <v>23</v>
      </c>
      <c r="K7" s="14">
        <v>0</v>
      </c>
      <c r="L7" s="14">
        <v>0</v>
      </c>
      <c r="M7" s="14">
        <v>2</v>
      </c>
      <c r="N7" s="14">
        <v>2</v>
      </c>
      <c r="O7" s="14">
        <v>0</v>
      </c>
      <c r="P7" s="14">
        <v>0</v>
      </c>
      <c r="Q7" s="14">
        <v>0</v>
      </c>
      <c r="R7" s="14">
        <v>0</v>
      </c>
      <c r="S7" s="14">
        <v>0</v>
      </c>
      <c r="T7" s="14">
        <v>0</v>
      </c>
      <c r="U7" s="14">
        <v>0</v>
      </c>
      <c r="V7" s="14">
        <v>0</v>
      </c>
      <c r="W7" s="14">
        <v>0</v>
      </c>
      <c r="X7" s="14">
        <v>0</v>
      </c>
      <c r="Y7" s="14">
        <v>0</v>
      </c>
      <c r="Z7" s="14">
        <v>0</v>
      </c>
      <c r="AA7" s="14">
        <v>0</v>
      </c>
      <c r="AB7" s="14">
        <v>0</v>
      </c>
      <c r="AC7" s="14">
        <v>0</v>
      </c>
      <c r="AD7" s="14">
        <v>0</v>
      </c>
      <c r="AE7" s="14">
        <v>0</v>
      </c>
      <c r="AF7" s="14">
        <v>0</v>
      </c>
      <c r="AG7" s="14"/>
      <c r="AH7" s="15" t="str">
        <f t="shared" ref="AH7:AH11" si="0">IF(G7=H7+K7+L7+M7+N7+O7+P7+Q7+R7+S7+T7+U7+V7+W7+X7+Y7+Z7+AA7+AB7+AC7+AD7+AE7+AF7,"проверка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 spans="1:34" s="10" customFormat="1" ht="48" customHeight="1" x14ac:dyDescent="0.25">
      <c r="A8" s="12" t="s">
        <v>65</v>
      </c>
      <c r="B8" s="12" t="s">
        <v>66</v>
      </c>
      <c r="C8" s="22" t="s">
        <v>90</v>
      </c>
      <c r="D8" s="8" t="str">
        <f>VLOOKUP(C8,'[1]Коды программ'!$A$2:$B$578,2,FALSE)</f>
        <v>Лечебное дело</v>
      </c>
      <c r="E8" s="11" t="s">
        <v>32</v>
      </c>
      <c r="F8" s="16" t="s">
        <v>68</v>
      </c>
      <c r="G8" s="14">
        <v>1</v>
      </c>
      <c r="H8" s="14">
        <v>1</v>
      </c>
      <c r="I8" s="14">
        <v>1</v>
      </c>
      <c r="J8" s="14">
        <v>1</v>
      </c>
      <c r="K8" s="14">
        <v>0</v>
      </c>
      <c r="L8" s="14">
        <v>0</v>
      </c>
      <c r="M8" s="14">
        <v>0</v>
      </c>
      <c r="N8" s="14">
        <v>0</v>
      </c>
      <c r="O8" s="14">
        <v>0</v>
      </c>
      <c r="P8" s="14">
        <v>0</v>
      </c>
      <c r="Q8" s="14">
        <v>0</v>
      </c>
      <c r="R8" s="14">
        <v>0</v>
      </c>
      <c r="S8" s="14">
        <v>0</v>
      </c>
      <c r="T8" s="14">
        <v>0</v>
      </c>
      <c r="U8" s="14">
        <v>0</v>
      </c>
      <c r="V8" s="14">
        <v>0</v>
      </c>
      <c r="W8" s="14">
        <v>0</v>
      </c>
      <c r="X8" s="14">
        <v>0</v>
      </c>
      <c r="Y8" s="14">
        <v>0</v>
      </c>
      <c r="Z8" s="14">
        <v>0</v>
      </c>
      <c r="AA8" s="14">
        <v>0</v>
      </c>
      <c r="AB8" s="14">
        <v>0</v>
      </c>
      <c r="AC8" s="14">
        <v>0</v>
      </c>
      <c r="AD8" s="14">
        <v>0</v>
      </c>
      <c r="AE8" s="14">
        <v>0</v>
      </c>
      <c r="AF8" s="14">
        <v>0</v>
      </c>
      <c r="AG8" s="14"/>
      <c r="AH8" s="15" t="str">
        <f t="shared" si="0"/>
        <v>проверка пройдена</v>
      </c>
    </row>
    <row r="9" spans="1:34" s="10" customFormat="1" ht="48" customHeight="1" x14ac:dyDescent="0.25">
      <c r="A9" s="12" t="s">
        <v>65</v>
      </c>
      <c r="B9" s="12" t="s">
        <v>66</v>
      </c>
      <c r="C9" s="22" t="s">
        <v>90</v>
      </c>
      <c r="D9" s="8" t="str">
        <f>VLOOKUP(C9,'[1]Коды программ'!$A$2:$B$578,2,FALSE)</f>
        <v>Лечебное дело</v>
      </c>
      <c r="E9" s="11" t="s">
        <v>33</v>
      </c>
      <c r="F9" s="16" t="s">
        <v>69</v>
      </c>
      <c r="G9" s="14">
        <v>1</v>
      </c>
      <c r="H9" s="14">
        <v>1</v>
      </c>
      <c r="I9" s="14">
        <v>1</v>
      </c>
      <c r="J9" s="14">
        <v>1</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c r="AH9" s="15" t="str">
        <f t="shared" si="0"/>
        <v>проверка пройдена</v>
      </c>
    </row>
    <row r="10" spans="1:34" s="10" customFormat="1" ht="48" customHeight="1" x14ac:dyDescent="0.25">
      <c r="A10" s="12" t="s">
        <v>65</v>
      </c>
      <c r="B10" s="12" t="s">
        <v>66</v>
      </c>
      <c r="C10" s="22" t="s">
        <v>90</v>
      </c>
      <c r="D10" s="8" t="str">
        <f>VLOOKUP(C10,'[1]Коды программ'!$A$2:$B$578,2,FALSE)</f>
        <v>Лечебное дело</v>
      </c>
      <c r="E10" s="11" t="s">
        <v>34</v>
      </c>
      <c r="F10" s="16" t="s">
        <v>70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c r="AB10" s="14">
        <v>0</v>
      </c>
      <c r="AC10" s="14">
        <v>0</v>
      </c>
      <c r="AD10" s="14">
        <v>0</v>
      </c>
      <c r="AE10" s="14">
        <v>0</v>
      </c>
      <c r="AF10" s="14">
        <v>0</v>
      </c>
      <c r="AG10" s="14"/>
      <c r="AH10" s="15" t="str">
        <f t="shared" si="0"/>
        <v>проверка пройдена</v>
      </c>
    </row>
    <row r="11" spans="1:34" s="10" customFormat="1" ht="34.5" customHeight="1" x14ac:dyDescent="0.25">
      <c r="A11" s="12" t="s">
        <v>65</v>
      </c>
      <c r="B11" s="12" t="s">
        <v>66</v>
      </c>
      <c r="C11" s="22" t="s">
        <v>90</v>
      </c>
      <c r="D11" s="8" t="str">
        <f>VLOOKUP(C11,'[1]Коды программ'!$A$2:$B$578,2,FALSE)</f>
        <v>Лечебное дело</v>
      </c>
      <c r="E11" s="11" t="s">
        <v>35</v>
      </c>
      <c r="F11" s="16" t="s">
        <v>71</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c r="AH11" s="15" t="str">
        <f t="shared" si="0"/>
        <v>проверка пройдена</v>
      </c>
    </row>
    <row r="12" spans="1:34" s="17" customFormat="1" ht="24" hidden="1" customHeight="1" x14ac:dyDescent="0.25"/>
    <row r="13" spans="1:34" s="17" customFormat="1" ht="43.5" customHeight="1" x14ac:dyDescent="0.25">
      <c r="A13" s="12" t="s">
        <v>65</v>
      </c>
      <c r="B13" s="12" t="s">
        <v>66</v>
      </c>
      <c r="C13" s="22" t="s">
        <v>91</v>
      </c>
      <c r="D13" s="8" t="str">
        <f>VLOOKUP(C13,'[1]Коды программ'!$A$2:$B$578,2,FALSE)</f>
        <v>Сестринское дело</v>
      </c>
      <c r="E13" s="11" t="s">
        <v>31</v>
      </c>
      <c r="F13" s="13" t="s">
        <v>67</v>
      </c>
      <c r="G13" s="25">
        <v>90</v>
      </c>
      <c r="H13" s="25">
        <v>84</v>
      </c>
      <c r="I13" s="25">
        <v>84</v>
      </c>
      <c r="J13" s="25">
        <v>82</v>
      </c>
      <c r="K13" s="25">
        <v>1</v>
      </c>
      <c r="L13" s="25">
        <v>1</v>
      </c>
      <c r="M13" s="25">
        <v>1</v>
      </c>
      <c r="N13" s="25">
        <v>1</v>
      </c>
      <c r="O13" s="14">
        <v>0</v>
      </c>
      <c r="P13" s="14">
        <v>2</v>
      </c>
      <c r="Q13" s="14">
        <v>0</v>
      </c>
      <c r="R13" s="14">
        <v>0</v>
      </c>
      <c r="S13" s="14">
        <v>0</v>
      </c>
      <c r="T13" s="14">
        <v>0</v>
      </c>
      <c r="U13" s="14">
        <v>0</v>
      </c>
      <c r="V13" s="14">
        <v>0</v>
      </c>
      <c r="W13" s="14">
        <v>0</v>
      </c>
      <c r="X13" s="14">
        <v>0</v>
      </c>
      <c r="Y13" s="14">
        <v>0</v>
      </c>
      <c r="Z13" s="14">
        <v>0</v>
      </c>
      <c r="AA13" s="14">
        <v>0</v>
      </c>
      <c r="AB13" s="14">
        <v>0</v>
      </c>
      <c r="AC13" s="14">
        <v>0</v>
      </c>
      <c r="AD13" s="14">
        <v>0</v>
      </c>
      <c r="AE13" s="14">
        <v>0</v>
      </c>
      <c r="AF13" s="14">
        <v>0</v>
      </c>
      <c r="AG13" s="14"/>
      <c r="AH13" s="15" t="str">
        <f t="shared" ref="AH13:AH32" si="1">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17" customFormat="1" ht="48.75" customHeight="1" x14ac:dyDescent="0.25">
      <c r="A14" s="12" t="s">
        <v>65</v>
      </c>
      <c r="B14" s="12" t="s">
        <v>66</v>
      </c>
      <c r="C14" s="22" t="s">
        <v>91</v>
      </c>
      <c r="D14" s="8" t="str">
        <f>VLOOKUP(C14,'[1]Коды программ'!$A$2:$B$578,2,FALSE)</f>
        <v>Сестринское дело</v>
      </c>
      <c r="E14" s="11" t="s">
        <v>32</v>
      </c>
      <c r="F14" s="16" t="s">
        <v>68</v>
      </c>
      <c r="G14" s="14">
        <v>1</v>
      </c>
      <c r="H14" s="14">
        <v>1</v>
      </c>
      <c r="I14" s="14">
        <v>1</v>
      </c>
      <c r="J14" s="14">
        <v>1</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c r="AB14" s="14">
        <v>0</v>
      </c>
      <c r="AC14" s="14">
        <v>0</v>
      </c>
      <c r="AD14" s="14">
        <v>0</v>
      </c>
      <c r="AE14" s="14">
        <v>0</v>
      </c>
      <c r="AF14" s="14">
        <v>0</v>
      </c>
      <c r="AG14" s="14"/>
      <c r="AH14" s="15" t="str">
        <f t="shared" si="1"/>
        <v>проверка пройдена</v>
      </c>
    </row>
    <row r="15" spans="1:34" s="17" customFormat="1" ht="48.75" customHeight="1" x14ac:dyDescent="0.25">
      <c r="A15" s="12" t="s">
        <v>65</v>
      </c>
      <c r="B15" s="12" t="s">
        <v>66</v>
      </c>
      <c r="C15" s="22" t="s">
        <v>91</v>
      </c>
      <c r="D15" s="8" t="str">
        <f>VLOOKUP(C15,'[1]Коды программ'!$A$2:$B$578,2,FALSE)</f>
        <v>Сестринское дело</v>
      </c>
      <c r="E15" s="11" t="s">
        <v>33</v>
      </c>
      <c r="F15" s="16" t="s">
        <v>69</v>
      </c>
      <c r="G15" s="14">
        <v>1</v>
      </c>
      <c r="H15" s="14">
        <v>1</v>
      </c>
      <c r="I15" s="14">
        <v>1</v>
      </c>
      <c r="J15" s="14">
        <v>1</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v>0</v>
      </c>
      <c r="AD15" s="14">
        <v>0</v>
      </c>
      <c r="AE15" s="14">
        <v>0</v>
      </c>
      <c r="AF15" s="14">
        <v>0</v>
      </c>
      <c r="AG15" s="14"/>
      <c r="AH15" s="15" t="str">
        <f t="shared" si="1"/>
        <v>проверка пройдена</v>
      </c>
    </row>
    <row r="16" spans="1:34" s="17" customFormat="1" ht="47.25" customHeight="1" x14ac:dyDescent="0.25">
      <c r="A16" s="12" t="s">
        <v>65</v>
      </c>
      <c r="B16" s="12" t="s">
        <v>66</v>
      </c>
      <c r="C16" s="22" t="s">
        <v>91</v>
      </c>
      <c r="D16" s="8" t="str">
        <f>VLOOKUP(C16,'[1]Коды программ'!$A$2:$B$578,2,FALSE)</f>
        <v>Сестринское дело</v>
      </c>
      <c r="E16" s="11" t="s">
        <v>34</v>
      </c>
      <c r="F16" s="16" t="s">
        <v>70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4">
        <v>0</v>
      </c>
      <c r="AC16" s="14">
        <v>0</v>
      </c>
      <c r="AD16" s="14">
        <v>0</v>
      </c>
      <c r="AE16" s="14">
        <v>0</v>
      </c>
      <c r="AF16" s="14">
        <v>0</v>
      </c>
      <c r="AG16" s="14"/>
      <c r="AH16" s="15" t="str">
        <f t="shared" si="1"/>
        <v>проверка пройдена</v>
      </c>
    </row>
    <row r="17" spans="1:34" s="17" customFormat="1" ht="46.5" customHeight="1" x14ac:dyDescent="0.25">
      <c r="A17" s="12" t="s">
        <v>65</v>
      </c>
      <c r="B17" s="12" t="s">
        <v>66</v>
      </c>
      <c r="C17" s="22" t="s">
        <v>91</v>
      </c>
      <c r="D17" s="8" t="str">
        <f>VLOOKUP(C17,'[1]Коды программ'!$A$2:$B$578,2,FALSE)</f>
        <v>Сестринское дело</v>
      </c>
      <c r="E17" s="11" t="s">
        <v>35</v>
      </c>
      <c r="F17" s="16" t="s">
        <v>71</v>
      </c>
      <c r="G17" s="14">
        <v>0</v>
      </c>
      <c r="H17" s="14">
        <v>0</v>
      </c>
      <c r="I17" s="14">
        <v>0</v>
      </c>
      <c r="J17" s="14">
        <v>0</v>
      </c>
      <c r="K17" s="14">
        <v>0</v>
      </c>
      <c r="L17" s="14">
        <v>0</v>
      </c>
      <c r="M17" s="14">
        <v>0</v>
      </c>
      <c r="N17" s="14">
        <v>0</v>
      </c>
      <c r="O17" s="14">
        <v>0</v>
      </c>
      <c r="P17" s="14">
        <v>0</v>
      </c>
      <c r="Q17" s="14">
        <v>0</v>
      </c>
      <c r="R17" s="14">
        <v>0</v>
      </c>
      <c r="S17" s="14">
        <v>0</v>
      </c>
      <c r="T17" s="14">
        <v>0</v>
      </c>
      <c r="U17" s="14">
        <v>0</v>
      </c>
      <c r="V17" s="14">
        <v>0</v>
      </c>
      <c r="W17" s="14">
        <v>0</v>
      </c>
      <c r="X17" s="14">
        <v>0</v>
      </c>
      <c r="Y17" s="14">
        <v>0</v>
      </c>
      <c r="Z17" s="14">
        <v>0</v>
      </c>
      <c r="AA17" s="14">
        <v>0</v>
      </c>
      <c r="AB17" s="14">
        <v>0</v>
      </c>
      <c r="AC17" s="14">
        <v>0</v>
      </c>
      <c r="AD17" s="14">
        <v>0</v>
      </c>
      <c r="AE17" s="14">
        <v>0</v>
      </c>
      <c r="AF17" s="14">
        <v>0</v>
      </c>
      <c r="AG17" s="14"/>
      <c r="AH17" s="15" t="str">
        <f t="shared" si="1"/>
        <v>проверка пройдена</v>
      </c>
    </row>
    <row r="18" spans="1:34" s="17" customFormat="1" ht="47.25" customHeight="1" x14ac:dyDescent="0.25">
      <c r="A18" s="12" t="s">
        <v>65</v>
      </c>
      <c r="B18" s="12" t="s">
        <v>66</v>
      </c>
      <c r="C18" s="22" t="s">
        <v>92</v>
      </c>
      <c r="D18" s="8" t="str">
        <f>VLOOKUP(C18,'[1]Коды программ'!$A$2:$B$578,2,FALSE)</f>
        <v>Акушерское дело</v>
      </c>
      <c r="E18" s="11" t="s">
        <v>31</v>
      </c>
      <c r="F18" s="13" t="s">
        <v>67</v>
      </c>
      <c r="G18" s="25">
        <v>15</v>
      </c>
      <c r="H18" s="25">
        <v>13</v>
      </c>
      <c r="I18" s="25">
        <v>13</v>
      </c>
      <c r="J18" s="25">
        <v>13</v>
      </c>
      <c r="K18" s="25">
        <v>0</v>
      </c>
      <c r="L18" s="25">
        <v>1</v>
      </c>
      <c r="M18" s="25">
        <v>1</v>
      </c>
      <c r="N18" s="14">
        <v>0</v>
      </c>
      <c r="O18" s="14">
        <v>0</v>
      </c>
      <c r="P18" s="14">
        <v>0</v>
      </c>
      <c r="Q18" s="14">
        <v>0</v>
      </c>
      <c r="R18" s="14">
        <v>0</v>
      </c>
      <c r="S18" s="14">
        <v>0</v>
      </c>
      <c r="T18" s="14">
        <v>0</v>
      </c>
      <c r="U18" s="14">
        <v>0</v>
      </c>
      <c r="V18" s="14">
        <v>0</v>
      </c>
      <c r="W18" s="14">
        <v>0</v>
      </c>
      <c r="X18" s="14">
        <v>0</v>
      </c>
      <c r="Y18" s="14">
        <v>0</v>
      </c>
      <c r="Z18" s="14">
        <v>0</v>
      </c>
      <c r="AA18" s="14">
        <v>0</v>
      </c>
      <c r="AB18" s="14">
        <v>0</v>
      </c>
      <c r="AC18" s="14">
        <v>0</v>
      </c>
      <c r="AD18" s="14">
        <v>0</v>
      </c>
      <c r="AE18" s="14">
        <v>0</v>
      </c>
      <c r="AF18" s="14">
        <v>0</v>
      </c>
      <c r="AG18" s="14"/>
      <c r="AH18" s="15" t="str">
        <f t="shared" si="1"/>
        <v>проверка пройдена</v>
      </c>
    </row>
    <row r="19" spans="1:34" s="17" customFormat="1" ht="47.25" customHeight="1" x14ac:dyDescent="0.25">
      <c r="A19" s="12" t="s">
        <v>65</v>
      </c>
      <c r="B19" s="12" t="s">
        <v>66</v>
      </c>
      <c r="C19" s="22" t="s">
        <v>92</v>
      </c>
      <c r="D19" s="8" t="str">
        <f>VLOOKUP(C19,'[1]Коды программ'!$A$2:$B$578,2,FALSE)</f>
        <v>Акушерское дело</v>
      </c>
      <c r="E19" s="11" t="s">
        <v>32</v>
      </c>
      <c r="F19" s="16" t="s">
        <v>68</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c r="AB19" s="14">
        <v>0</v>
      </c>
      <c r="AC19" s="14">
        <v>0</v>
      </c>
      <c r="AD19" s="14">
        <v>0</v>
      </c>
      <c r="AE19" s="14">
        <v>0</v>
      </c>
      <c r="AF19" s="14">
        <v>0</v>
      </c>
      <c r="AG19" s="14"/>
      <c r="AH19" s="15" t="str">
        <f t="shared" si="1"/>
        <v>проверка пройдена</v>
      </c>
    </row>
    <row r="20" spans="1:34" s="17" customFormat="1" ht="48" customHeight="1" x14ac:dyDescent="0.25">
      <c r="A20" s="12" t="s">
        <v>65</v>
      </c>
      <c r="B20" s="12" t="s">
        <v>66</v>
      </c>
      <c r="C20" s="22" t="s">
        <v>92</v>
      </c>
      <c r="D20" s="8" t="str">
        <f>VLOOKUP(C20,'[1]Коды программ'!$A$2:$B$578,2,FALSE)</f>
        <v>Акушерское дело</v>
      </c>
      <c r="E20" s="11" t="s">
        <v>33</v>
      </c>
      <c r="F20" s="16" t="s">
        <v>69</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v>0</v>
      </c>
      <c r="AD20" s="14">
        <v>0</v>
      </c>
      <c r="AE20" s="14">
        <v>0</v>
      </c>
      <c r="AF20" s="14">
        <v>0</v>
      </c>
      <c r="AG20" s="14"/>
      <c r="AH20" s="15" t="str">
        <f t="shared" si="1"/>
        <v>проверка пройдена</v>
      </c>
    </row>
    <row r="21" spans="1:34" s="17" customFormat="1" ht="46.5" customHeight="1" x14ac:dyDescent="0.25">
      <c r="A21" s="12" t="s">
        <v>65</v>
      </c>
      <c r="B21" s="12" t="s">
        <v>66</v>
      </c>
      <c r="C21" s="22" t="s">
        <v>92</v>
      </c>
      <c r="D21" s="8" t="str">
        <f>VLOOKUP(C21,'[1]Коды программ'!$A$2:$B$578,2,FALSE)</f>
        <v>Акушерское дело</v>
      </c>
      <c r="E21" s="11" t="s">
        <v>34</v>
      </c>
      <c r="F21" s="16" t="s">
        <v>70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c r="AB21" s="14">
        <v>0</v>
      </c>
      <c r="AC21" s="14">
        <v>0</v>
      </c>
      <c r="AD21" s="14">
        <v>0</v>
      </c>
      <c r="AE21" s="14">
        <v>0</v>
      </c>
      <c r="AF21" s="14">
        <v>0</v>
      </c>
      <c r="AG21" s="14"/>
      <c r="AH21" s="15" t="str">
        <f t="shared" si="1"/>
        <v>проверка пройдена</v>
      </c>
    </row>
    <row r="22" spans="1:34" s="17" customFormat="1" ht="48" customHeight="1" x14ac:dyDescent="0.25">
      <c r="A22" s="12" t="s">
        <v>65</v>
      </c>
      <c r="B22" s="12" t="s">
        <v>66</v>
      </c>
      <c r="C22" s="22" t="s">
        <v>92</v>
      </c>
      <c r="D22" s="8" t="str">
        <f>VLOOKUP(C22,'[1]Коды программ'!$A$2:$B$578,2,FALSE)</f>
        <v>Акушерское дело</v>
      </c>
      <c r="E22" s="11" t="s">
        <v>35</v>
      </c>
      <c r="F22" s="16" t="s">
        <v>71</v>
      </c>
      <c r="G22" s="14">
        <v>0</v>
      </c>
      <c r="H22" s="14">
        <v>0</v>
      </c>
      <c r="I22" s="14">
        <v>0</v>
      </c>
      <c r="J22" s="14">
        <v>0</v>
      </c>
      <c r="K22" s="14">
        <v>0</v>
      </c>
      <c r="L22" s="14">
        <v>0</v>
      </c>
      <c r="M22" s="14">
        <v>0</v>
      </c>
      <c r="N22" s="14">
        <v>0</v>
      </c>
      <c r="O22" s="14">
        <v>0</v>
      </c>
      <c r="P22" s="14">
        <v>0</v>
      </c>
      <c r="Q22" s="14">
        <v>0</v>
      </c>
      <c r="R22" s="14">
        <v>0</v>
      </c>
      <c r="S22" s="14">
        <v>0</v>
      </c>
      <c r="T22" s="14">
        <v>0</v>
      </c>
      <c r="U22" s="14">
        <v>0</v>
      </c>
      <c r="V22" s="14">
        <v>0</v>
      </c>
      <c r="W22" s="14">
        <v>0</v>
      </c>
      <c r="X22" s="14">
        <v>0</v>
      </c>
      <c r="Y22" s="14">
        <v>0</v>
      </c>
      <c r="Z22" s="14">
        <v>0</v>
      </c>
      <c r="AA22" s="14">
        <v>0</v>
      </c>
      <c r="AB22" s="14">
        <v>0</v>
      </c>
      <c r="AC22" s="14">
        <v>0</v>
      </c>
      <c r="AD22" s="14">
        <v>0</v>
      </c>
      <c r="AE22" s="14">
        <v>0</v>
      </c>
      <c r="AF22" s="14">
        <v>0</v>
      </c>
      <c r="AG22" s="14"/>
      <c r="AH22" s="15" t="str">
        <f t="shared" si="1"/>
        <v>проверка пройдена</v>
      </c>
    </row>
    <row r="23" spans="1:34" s="17" customFormat="1" ht="48" customHeight="1" x14ac:dyDescent="0.25">
      <c r="A23" s="12" t="s">
        <v>65</v>
      </c>
      <c r="B23" s="12" t="s">
        <v>66</v>
      </c>
      <c r="C23" s="22" t="s">
        <v>93</v>
      </c>
      <c r="D23" s="8" t="str">
        <f>VLOOKUP(C23,'[1]Коды программ'!$A$2:$B$578,2,FALSE)</f>
        <v>Фармация</v>
      </c>
      <c r="E23" s="11" t="s">
        <v>31</v>
      </c>
      <c r="F23" s="13" t="s">
        <v>67</v>
      </c>
      <c r="G23" s="25">
        <v>164</v>
      </c>
      <c r="H23" s="25">
        <v>70</v>
      </c>
      <c r="I23" s="25">
        <v>70</v>
      </c>
      <c r="J23" s="25">
        <v>70</v>
      </c>
      <c r="K23" s="25">
        <v>0</v>
      </c>
      <c r="L23" s="25">
        <v>0</v>
      </c>
      <c r="M23" s="25">
        <v>1</v>
      </c>
      <c r="N23" s="25">
        <v>1</v>
      </c>
      <c r="O23" s="14">
        <v>0</v>
      </c>
      <c r="P23" s="14">
        <v>2</v>
      </c>
      <c r="Q23" s="14">
        <v>0</v>
      </c>
      <c r="R23" s="14">
        <v>0</v>
      </c>
      <c r="S23" s="14">
        <v>0</v>
      </c>
      <c r="T23" s="14">
        <v>0</v>
      </c>
      <c r="U23" s="14">
        <v>0</v>
      </c>
      <c r="V23" s="14">
        <v>0</v>
      </c>
      <c r="W23" s="14">
        <v>0</v>
      </c>
      <c r="X23" s="14">
        <v>0</v>
      </c>
      <c r="Y23" s="14">
        <v>90</v>
      </c>
      <c r="Z23" s="14">
        <v>0</v>
      </c>
      <c r="AA23" s="14">
        <v>0</v>
      </c>
      <c r="AB23" s="14">
        <v>0</v>
      </c>
      <c r="AC23" s="14">
        <v>0</v>
      </c>
      <c r="AD23" s="14">
        <v>0</v>
      </c>
      <c r="AE23" s="14">
        <v>0</v>
      </c>
      <c r="AF23" s="14">
        <v>0</v>
      </c>
      <c r="AG23" s="14"/>
      <c r="AH23" s="15" t="str">
        <f t="shared" si="1"/>
        <v>проверка пройдена</v>
      </c>
    </row>
    <row r="24" spans="1:34" s="17" customFormat="1" ht="49.5" customHeight="1" x14ac:dyDescent="0.25">
      <c r="A24" s="12" t="s">
        <v>65</v>
      </c>
      <c r="B24" s="12" t="s">
        <v>66</v>
      </c>
      <c r="C24" s="22" t="s">
        <v>93</v>
      </c>
      <c r="D24" s="8" t="str">
        <f>VLOOKUP(C24,'[1]Коды программ'!$A$2:$B$578,2,FALSE)</f>
        <v>Фармация</v>
      </c>
      <c r="E24" s="11" t="s">
        <v>32</v>
      </c>
      <c r="F24" s="16" t="s">
        <v>68</v>
      </c>
      <c r="G24" s="14">
        <v>1</v>
      </c>
      <c r="H24" s="14">
        <v>1</v>
      </c>
      <c r="I24" s="14">
        <v>1</v>
      </c>
      <c r="J24" s="14">
        <v>1</v>
      </c>
      <c r="K24" s="25">
        <v>0</v>
      </c>
      <c r="L24" s="25">
        <v>0</v>
      </c>
      <c r="M24" s="25">
        <v>0</v>
      </c>
      <c r="N24" s="25">
        <v>0</v>
      </c>
      <c r="O24" s="25">
        <v>0</v>
      </c>
      <c r="P24" s="14">
        <v>0</v>
      </c>
      <c r="Q24" s="14">
        <v>0</v>
      </c>
      <c r="R24" s="14">
        <v>0</v>
      </c>
      <c r="S24" s="14">
        <v>0</v>
      </c>
      <c r="T24" s="14">
        <v>0</v>
      </c>
      <c r="U24" s="14">
        <v>0</v>
      </c>
      <c r="V24" s="14">
        <v>0</v>
      </c>
      <c r="W24" s="14">
        <v>0</v>
      </c>
      <c r="X24" s="14">
        <v>0</v>
      </c>
      <c r="Y24" s="14">
        <v>0</v>
      </c>
      <c r="Z24" s="14">
        <v>0</v>
      </c>
      <c r="AA24" s="14">
        <v>0</v>
      </c>
      <c r="AB24" s="14">
        <v>0</v>
      </c>
      <c r="AC24" s="14">
        <v>0</v>
      </c>
      <c r="AD24" s="14">
        <v>0</v>
      </c>
      <c r="AE24" s="14">
        <v>0</v>
      </c>
      <c r="AF24" s="14">
        <v>0</v>
      </c>
      <c r="AG24" s="14"/>
      <c r="AH24" s="15" t="str">
        <f t="shared" si="1"/>
        <v>проверка пройдена</v>
      </c>
    </row>
    <row r="25" spans="1:34" s="17" customFormat="1" ht="46.5" customHeight="1" x14ac:dyDescent="0.25">
      <c r="A25" s="12" t="s">
        <v>65</v>
      </c>
      <c r="B25" s="12" t="s">
        <v>66</v>
      </c>
      <c r="C25" s="22" t="s">
        <v>93</v>
      </c>
      <c r="D25" s="8" t="str">
        <f>VLOOKUP(C25,'[1]Коды программ'!$A$2:$B$578,2,FALSE)</f>
        <v>Фармация</v>
      </c>
      <c r="E25" s="11" t="s">
        <v>33</v>
      </c>
      <c r="F25" s="16" t="s">
        <v>69</v>
      </c>
      <c r="G25" s="14">
        <v>1</v>
      </c>
      <c r="H25" s="14">
        <v>1</v>
      </c>
      <c r="I25" s="14">
        <v>1</v>
      </c>
      <c r="J25" s="14">
        <v>1</v>
      </c>
      <c r="K25" s="25">
        <v>0</v>
      </c>
      <c r="L25" s="25">
        <v>0</v>
      </c>
      <c r="M25" s="25">
        <v>0</v>
      </c>
      <c r="N25" s="25">
        <v>0</v>
      </c>
      <c r="O25" s="25">
        <v>0</v>
      </c>
      <c r="P25" s="14">
        <v>0</v>
      </c>
      <c r="Q25" s="14">
        <v>0</v>
      </c>
      <c r="R25" s="14">
        <v>0</v>
      </c>
      <c r="S25" s="14">
        <v>0</v>
      </c>
      <c r="T25" s="14">
        <v>0</v>
      </c>
      <c r="U25" s="14">
        <v>0</v>
      </c>
      <c r="V25" s="14">
        <v>0</v>
      </c>
      <c r="W25" s="14">
        <v>0</v>
      </c>
      <c r="X25" s="14">
        <v>0</v>
      </c>
      <c r="Y25" s="14">
        <v>0</v>
      </c>
      <c r="Z25" s="14">
        <v>0</v>
      </c>
      <c r="AA25" s="14">
        <v>0</v>
      </c>
      <c r="AB25" s="14">
        <v>0</v>
      </c>
      <c r="AC25" s="14">
        <v>0</v>
      </c>
      <c r="AD25" s="14">
        <v>0</v>
      </c>
      <c r="AE25" s="14">
        <v>0</v>
      </c>
      <c r="AF25" s="14">
        <v>0</v>
      </c>
      <c r="AG25" s="14"/>
      <c r="AH25" s="15" t="str">
        <f t="shared" si="1"/>
        <v>проверка пройдена</v>
      </c>
    </row>
    <row r="26" spans="1:34" s="17" customFormat="1" ht="48" customHeight="1" x14ac:dyDescent="0.25">
      <c r="A26" s="12" t="s">
        <v>65</v>
      </c>
      <c r="B26" s="12" t="s">
        <v>66</v>
      </c>
      <c r="C26" s="22" t="s">
        <v>93</v>
      </c>
      <c r="D26" s="8" t="str">
        <f>VLOOKUP(C26,'[1]Коды программ'!$A$2:$B$578,2,FALSE)</f>
        <v>Фармация</v>
      </c>
      <c r="E26" s="11" t="s">
        <v>34</v>
      </c>
      <c r="F26" s="16" t="s">
        <v>70</v>
      </c>
      <c r="G26" s="14">
        <v>0</v>
      </c>
      <c r="H26" s="14">
        <v>0</v>
      </c>
      <c r="I26" s="14">
        <v>0</v>
      </c>
      <c r="J26" s="14">
        <v>0</v>
      </c>
      <c r="K26" s="25">
        <v>0</v>
      </c>
      <c r="L26" s="25">
        <v>0</v>
      </c>
      <c r="M26" s="25">
        <v>0</v>
      </c>
      <c r="N26" s="25">
        <v>0</v>
      </c>
      <c r="O26" s="25">
        <v>0</v>
      </c>
      <c r="P26" s="14">
        <v>0</v>
      </c>
      <c r="Q26" s="14">
        <v>0</v>
      </c>
      <c r="R26" s="14">
        <v>0</v>
      </c>
      <c r="S26" s="14">
        <v>0</v>
      </c>
      <c r="T26" s="14">
        <v>0</v>
      </c>
      <c r="U26" s="14">
        <v>0</v>
      </c>
      <c r="V26" s="14">
        <v>0</v>
      </c>
      <c r="W26" s="14">
        <v>0</v>
      </c>
      <c r="X26" s="14">
        <v>0</v>
      </c>
      <c r="Y26" s="14">
        <v>0</v>
      </c>
      <c r="Z26" s="14">
        <v>0</v>
      </c>
      <c r="AA26" s="14">
        <v>0</v>
      </c>
      <c r="AB26" s="14">
        <v>0</v>
      </c>
      <c r="AC26" s="14">
        <v>0</v>
      </c>
      <c r="AD26" s="14">
        <v>0</v>
      </c>
      <c r="AE26" s="14">
        <v>0</v>
      </c>
      <c r="AF26" s="14">
        <v>0</v>
      </c>
      <c r="AG26" s="14"/>
      <c r="AH26" s="15" t="str">
        <f t="shared" si="1"/>
        <v>проверка пройдена</v>
      </c>
    </row>
    <row r="27" spans="1:34" s="17" customFormat="1" ht="46.5" customHeight="1" x14ac:dyDescent="0.25">
      <c r="A27" s="12" t="s">
        <v>65</v>
      </c>
      <c r="B27" s="12" t="s">
        <v>66</v>
      </c>
      <c r="C27" s="22" t="s">
        <v>93</v>
      </c>
      <c r="D27" s="8" t="str">
        <f>VLOOKUP(C27,'[1]Коды программ'!$A$2:$B$578,2,FALSE)</f>
        <v>Фармация</v>
      </c>
      <c r="E27" s="11" t="s">
        <v>35</v>
      </c>
      <c r="F27" s="16" t="s">
        <v>71</v>
      </c>
      <c r="G27" s="14">
        <v>0</v>
      </c>
      <c r="H27" s="14">
        <v>0</v>
      </c>
      <c r="I27" s="14">
        <v>0</v>
      </c>
      <c r="J27" s="14">
        <v>0</v>
      </c>
      <c r="K27" s="25">
        <v>0</v>
      </c>
      <c r="L27" s="25">
        <v>0</v>
      </c>
      <c r="M27" s="25">
        <v>0</v>
      </c>
      <c r="N27" s="25">
        <v>0</v>
      </c>
      <c r="O27" s="25">
        <v>0</v>
      </c>
      <c r="P27" s="14">
        <v>0</v>
      </c>
      <c r="Q27" s="14">
        <v>0</v>
      </c>
      <c r="R27" s="14">
        <v>0</v>
      </c>
      <c r="S27" s="14">
        <v>0</v>
      </c>
      <c r="T27" s="14">
        <v>0</v>
      </c>
      <c r="U27" s="14">
        <v>0</v>
      </c>
      <c r="V27" s="14">
        <v>0</v>
      </c>
      <c r="W27" s="14">
        <v>0</v>
      </c>
      <c r="X27" s="14">
        <v>0</v>
      </c>
      <c r="Y27" s="14">
        <v>0</v>
      </c>
      <c r="Z27" s="14">
        <v>0</v>
      </c>
      <c r="AA27" s="14">
        <v>0</v>
      </c>
      <c r="AB27" s="14">
        <v>0</v>
      </c>
      <c r="AC27" s="14">
        <v>0</v>
      </c>
      <c r="AD27" s="14">
        <v>0</v>
      </c>
      <c r="AE27" s="14">
        <v>0</v>
      </c>
      <c r="AF27" s="14">
        <v>0</v>
      </c>
      <c r="AG27" s="14"/>
      <c r="AH27" s="15" t="str">
        <f t="shared" si="1"/>
        <v>проверка пройдена</v>
      </c>
    </row>
    <row r="28" spans="1:34" s="17" customFormat="1" ht="49.5" customHeight="1" x14ac:dyDescent="0.25">
      <c r="A28" s="12" t="s">
        <v>65</v>
      </c>
      <c r="B28" s="12" t="s">
        <v>66</v>
      </c>
      <c r="C28" s="22" t="s">
        <v>94</v>
      </c>
      <c r="D28" s="8" t="str">
        <f>VLOOKUP(C28,'[1]Коды программ'!$A$2:$B$578,2,FALSE)</f>
        <v>Технология эстетических услуг</v>
      </c>
      <c r="E28" s="11" t="s">
        <v>31</v>
      </c>
      <c r="F28" s="13" t="s">
        <v>67</v>
      </c>
      <c r="G28" s="25">
        <v>13</v>
      </c>
      <c r="H28" s="25">
        <v>13</v>
      </c>
      <c r="I28" s="25">
        <v>13</v>
      </c>
      <c r="J28" s="25">
        <v>13</v>
      </c>
      <c r="K28" s="25">
        <v>0</v>
      </c>
      <c r="L28" s="25">
        <v>0</v>
      </c>
      <c r="M28" s="25">
        <v>0</v>
      </c>
      <c r="N28" s="25">
        <v>0</v>
      </c>
      <c r="O28" s="25">
        <v>0</v>
      </c>
      <c r="P28" s="14">
        <v>0</v>
      </c>
      <c r="Q28" s="14">
        <v>0</v>
      </c>
      <c r="R28" s="14">
        <v>0</v>
      </c>
      <c r="S28" s="14">
        <v>0</v>
      </c>
      <c r="T28" s="14">
        <v>0</v>
      </c>
      <c r="U28" s="14">
        <v>0</v>
      </c>
      <c r="V28" s="14">
        <v>0</v>
      </c>
      <c r="W28" s="14">
        <v>0</v>
      </c>
      <c r="X28" s="14">
        <v>0</v>
      </c>
      <c r="Y28" s="14">
        <v>0</v>
      </c>
      <c r="Z28" s="14">
        <v>0</v>
      </c>
      <c r="AA28" s="14">
        <v>0</v>
      </c>
      <c r="AB28" s="14">
        <v>0</v>
      </c>
      <c r="AC28" s="14">
        <v>0</v>
      </c>
      <c r="AD28" s="14">
        <v>0</v>
      </c>
      <c r="AE28" s="14">
        <v>0</v>
      </c>
      <c r="AF28" s="14">
        <v>0</v>
      </c>
      <c r="AG28" s="14"/>
      <c r="AH28" s="15" t="str">
        <f t="shared" si="1"/>
        <v>проверка пройдена</v>
      </c>
    </row>
    <row r="29" spans="1:34" s="17" customFormat="1" ht="47.25" customHeight="1" x14ac:dyDescent="0.25">
      <c r="A29" s="12" t="s">
        <v>65</v>
      </c>
      <c r="B29" s="12" t="s">
        <v>66</v>
      </c>
      <c r="C29" s="22" t="s">
        <v>94</v>
      </c>
      <c r="D29" s="8" t="str">
        <f>VLOOKUP(C29,'[1]Коды программ'!$A$2:$B$578,2,FALSE)</f>
        <v>Технология эстетических услуг</v>
      </c>
      <c r="E29" s="11" t="s">
        <v>32</v>
      </c>
      <c r="F29" s="16" t="s">
        <v>68</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14">
        <v>0</v>
      </c>
      <c r="Y29" s="14">
        <v>0</v>
      </c>
      <c r="Z29" s="14">
        <v>0</v>
      </c>
      <c r="AA29" s="14">
        <v>0</v>
      </c>
      <c r="AB29" s="14">
        <v>0</v>
      </c>
      <c r="AC29" s="14">
        <v>0</v>
      </c>
      <c r="AD29" s="14">
        <v>0</v>
      </c>
      <c r="AE29" s="14">
        <v>0</v>
      </c>
      <c r="AF29" s="14">
        <v>0</v>
      </c>
      <c r="AG29" s="14"/>
      <c r="AH29" s="15" t="str">
        <f t="shared" si="1"/>
        <v>проверка пройдена</v>
      </c>
    </row>
    <row r="30" spans="1:34" s="17" customFormat="1" ht="47.25" customHeight="1" x14ac:dyDescent="0.25">
      <c r="A30" s="12" t="s">
        <v>65</v>
      </c>
      <c r="B30" s="12" t="s">
        <v>66</v>
      </c>
      <c r="C30" s="22" t="s">
        <v>94</v>
      </c>
      <c r="D30" s="8" t="str">
        <f>VLOOKUP(C30,'[1]Коды программ'!$A$2:$B$578,2,FALSE)</f>
        <v>Технология эстетических услуг</v>
      </c>
      <c r="E30" s="11" t="s">
        <v>33</v>
      </c>
      <c r="F30" s="16" t="s">
        <v>69</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0</v>
      </c>
      <c r="X30" s="14">
        <v>0</v>
      </c>
      <c r="Y30" s="14">
        <v>0</v>
      </c>
      <c r="Z30" s="14">
        <v>0</v>
      </c>
      <c r="AA30" s="14">
        <v>0</v>
      </c>
      <c r="AB30" s="14">
        <v>0</v>
      </c>
      <c r="AC30" s="14">
        <v>0</v>
      </c>
      <c r="AD30" s="14">
        <v>0</v>
      </c>
      <c r="AE30" s="14">
        <v>0</v>
      </c>
      <c r="AF30" s="14">
        <v>0</v>
      </c>
      <c r="AG30" s="14"/>
      <c r="AH30" s="15" t="str">
        <f t="shared" si="1"/>
        <v>проверка пройдена</v>
      </c>
    </row>
    <row r="31" spans="1:34" s="17" customFormat="1" ht="47.25" customHeight="1" x14ac:dyDescent="0.25">
      <c r="A31" s="12" t="s">
        <v>65</v>
      </c>
      <c r="B31" s="12" t="s">
        <v>66</v>
      </c>
      <c r="C31" s="22" t="s">
        <v>94</v>
      </c>
      <c r="D31" s="8" t="str">
        <f>VLOOKUP(C31,'[1]Коды программ'!$A$2:$B$578,2,FALSE)</f>
        <v>Технология эстетических услуг</v>
      </c>
      <c r="E31" s="11" t="s">
        <v>34</v>
      </c>
      <c r="F31" s="16" t="s">
        <v>70</v>
      </c>
      <c r="G31" s="14">
        <v>0</v>
      </c>
      <c r="H31" s="14">
        <v>0</v>
      </c>
      <c r="I31" s="14">
        <v>0</v>
      </c>
      <c r="J31" s="14">
        <v>0</v>
      </c>
      <c r="K31" s="14">
        <v>0</v>
      </c>
      <c r="L31" s="14">
        <v>0</v>
      </c>
      <c r="M31" s="14">
        <v>0</v>
      </c>
      <c r="N31" s="14">
        <v>0</v>
      </c>
      <c r="O31" s="14">
        <v>0</v>
      </c>
      <c r="P31" s="14">
        <v>0</v>
      </c>
      <c r="Q31" s="14">
        <v>0</v>
      </c>
      <c r="R31" s="14">
        <v>0</v>
      </c>
      <c r="S31" s="14">
        <v>0</v>
      </c>
      <c r="T31" s="14">
        <v>0</v>
      </c>
      <c r="U31" s="14">
        <v>0</v>
      </c>
      <c r="V31" s="14">
        <v>0</v>
      </c>
      <c r="W31" s="14">
        <v>0</v>
      </c>
      <c r="X31" s="14">
        <v>0</v>
      </c>
      <c r="Y31" s="14">
        <v>0</v>
      </c>
      <c r="Z31" s="14">
        <v>0</v>
      </c>
      <c r="AA31" s="14">
        <v>0</v>
      </c>
      <c r="AB31" s="14">
        <v>0</v>
      </c>
      <c r="AC31" s="14">
        <v>0</v>
      </c>
      <c r="AD31" s="14">
        <v>0</v>
      </c>
      <c r="AE31" s="14">
        <v>0</v>
      </c>
      <c r="AF31" s="14">
        <v>0</v>
      </c>
      <c r="AG31" s="14"/>
      <c r="AH31" s="15" t="str">
        <f t="shared" si="1"/>
        <v>проверка пройдена</v>
      </c>
    </row>
    <row r="32" spans="1:34" s="17" customFormat="1" ht="48.75" customHeight="1" x14ac:dyDescent="0.25">
      <c r="A32" s="12" t="s">
        <v>65</v>
      </c>
      <c r="B32" s="12" t="s">
        <v>66</v>
      </c>
      <c r="C32" s="22" t="s">
        <v>94</v>
      </c>
      <c r="D32" s="8" t="str">
        <f>VLOOKUP(C32,'[1]Коды программ'!$A$2:$B$578,2,FALSE)</f>
        <v>Технология эстетических услуг</v>
      </c>
      <c r="E32" s="11" t="s">
        <v>35</v>
      </c>
      <c r="F32" s="16" t="s">
        <v>71</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c r="AB32" s="14">
        <v>0</v>
      </c>
      <c r="AC32" s="14">
        <v>0</v>
      </c>
      <c r="AD32" s="14">
        <v>0</v>
      </c>
      <c r="AE32" s="14">
        <v>0</v>
      </c>
      <c r="AF32" s="14">
        <v>0</v>
      </c>
      <c r="AG32" s="14"/>
      <c r="AH32" s="15" t="str">
        <f t="shared" si="1"/>
        <v>проверка пройдена</v>
      </c>
    </row>
    <row r="33" spans="1:33" s="2" customFormat="1" ht="64.5" customHeight="1" x14ac:dyDescent="0.25">
      <c r="A33" s="26" t="s">
        <v>72</v>
      </c>
      <c r="B33" s="26"/>
      <c r="C33" s="26"/>
      <c r="D33" s="26"/>
      <c r="E33" s="26"/>
      <c r="F33" s="26"/>
      <c r="G33" s="18"/>
      <c r="H33" s="18"/>
      <c r="I33" s="18"/>
      <c r="J33" s="18" t="s">
        <v>30</v>
      </c>
      <c r="K33" s="18"/>
      <c r="L33" s="18"/>
      <c r="M33" s="18"/>
      <c r="N33" s="18"/>
      <c r="O33" s="18"/>
      <c r="P33" s="18"/>
      <c r="Q33" s="18"/>
      <c r="R33" s="18"/>
      <c r="S33" s="18"/>
      <c r="T33" s="18"/>
      <c r="U33" s="18"/>
      <c r="V33" s="18"/>
      <c r="W33" s="19"/>
      <c r="X33" s="19"/>
      <c r="Y33" s="19"/>
      <c r="Z33" s="19"/>
      <c r="AA33" s="19"/>
      <c r="AB33" s="19"/>
      <c r="AC33" s="19"/>
      <c r="AD33" s="19"/>
      <c r="AE33" s="19"/>
      <c r="AF33" s="19"/>
      <c r="AG33" s="20"/>
    </row>
    <row r="34" spans="1:33" s="2" customFormat="1" ht="3" customHeight="1" x14ac:dyDescent="0.25">
      <c r="A34" s="2" t="s">
        <v>30</v>
      </c>
    </row>
    <row r="35" spans="1:33" s="2" customFormat="1" ht="89.25" customHeight="1" x14ac:dyDescent="0.25">
      <c r="A35" s="27" t="s">
        <v>73</v>
      </c>
      <c r="B35" s="27"/>
      <c r="C35" s="27"/>
      <c r="D35" s="27"/>
      <c r="Q35" s="2" t="s">
        <v>74</v>
      </c>
    </row>
    <row r="36" spans="1:33" s="2" customFormat="1" ht="38.25" customHeight="1" x14ac:dyDescent="0.25">
      <c r="A36" s="15" t="s">
        <v>75</v>
      </c>
      <c r="B36" s="15" t="s">
        <v>76</v>
      </c>
      <c r="C36" s="15" t="s">
        <v>77</v>
      </c>
      <c r="D36" s="15" t="s">
        <v>78</v>
      </c>
      <c r="K36" s="21"/>
    </row>
    <row r="37" spans="1:33" s="2" customFormat="1" ht="45.75" customHeight="1" x14ac:dyDescent="0.25">
      <c r="A37" s="23" t="s">
        <v>95</v>
      </c>
      <c r="B37" s="23" t="s">
        <v>96</v>
      </c>
      <c r="C37" s="24" t="s">
        <v>97</v>
      </c>
      <c r="D37" s="23" t="s">
        <v>98</v>
      </c>
    </row>
  </sheetData>
  <mergeCells count="18">
    <mergeCell ref="A1:AG1"/>
    <mergeCell ref="A3:A5"/>
    <mergeCell ref="B3:B5"/>
    <mergeCell ref="C3:C5"/>
    <mergeCell ref="D3:D5"/>
    <mergeCell ref="E3:E5"/>
    <mergeCell ref="F3:F5"/>
    <mergeCell ref="G3:G5"/>
    <mergeCell ref="H3:AF3"/>
    <mergeCell ref="AG3:AG5"/>
    <mergeCell ref="A33:F33"/>
    <mergeCell ref="A35:D35"/>
    <mergeCell ref="AH3:AH5"/>
    <mergeCell ref="H4:M4"/>
    <mergeCell ref="N4:P4"/>
    <mergeCell ref="Q4:T4"/>
    <mergeCell ref="U4:Z4"/>
    <mergeCell ref="AA4:AF4"/>
  </mergeCells>
  <hyperlinks>
    <hyperlink ref="C37" r:id="rId1" xr:uid="{00000000-0004-0000-0000-000000000000}"/>
  </hyperlinks>
  <printOptions horizontalCentered="1"/>
  <pageMargins left="0.82677165354330717" right="0.23622047244094491" top="0.19685039370078741" bottom="0.19685039370078741" header="0.11811023622047245" footer="0.11811023622047245"/>
  <pageSetup paperSize="9" scale="29" fitToWidth="0"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User</cp:lastModifiedBy>
  <cp:lastPrinted>2022-09-22T07:00:59Z</cp:lastPrinted>
  <dcterms:created xsi:type="dcterms:W3CDTF">2015-06-05T18:19:34Z</dcterms:created>
  <dcterms:modified xsi:type="dcterms:W3CDTF">2023-11-20T12:40:27Z</dcterms:modified>
</cp:coreProperties>
</file>